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<sst xmlns="http://schemas.openxmlformats.org/spreadsheetml/2006/main" count="86" uniqueCount="59">
  <si>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</si>
  <si>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</si>
  <si>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</si>
  <si>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</si>
  <si>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</si>
  <si>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</si>
  <si>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</si>
  <si>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</si>
  <si>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</si>
  <si>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</si>
  <si>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</si>
  <si>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</si>
  <si>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</si>
  <si>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</si>
  <si>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</si>
  <si>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</si>
  <si>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</si>
  <si>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</si>
  <si>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</si>
  <si>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</si>
  <si>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</si>
  <si>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</si>
  <si>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</si>
  <si>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</si>
  <si>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</si>
  <si>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</si>
  <si>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</si>
  <si>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</si>
  <si>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</si>
  <si>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</si>
  <si>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</si>
  <si>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</si>
  <si>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</si>
  <si>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</si>
  <si>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</si>
  <si>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</si>
  <si>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</si>
  <si>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</si>
  <si>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</si>
  <si>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</si>
  <si>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</si>
  <si>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</si>
  <si>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</si>
  <si>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</si>
  <si>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</si>
  <si>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</si>
  <si>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</si>
  <si>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</si>
  <si>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</si>
  <si>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</si>
  <si>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</si>
  <si>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</si>
  <si>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</si>
  <si>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</si>
  <si>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26 січня 2017 року</t>
  </si>
  <si>
    <t>Вінницький апеляційний адміністративний суд</t>
  </si>
  <si>
    <t>2016 рік</t>
  </si>
  <si>
    <t>74 %-5  22%-4</t>
  </si>
  <si>
    <t>Червень 2016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</si>
</sst>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14" fontId="25" fillId="0" borderId="24" xfId="120" applyNumberFormat="1" applyFont="1" applyFill="1" applyBorder="1" applyAlignment="1" applyProtection="1">
      <alignment horizontal="center" vertical="center"/>
      <protection/>
    </xf>
    <xf numFmtId="0" fontId="25" fillId="0" borderId="24" xfId="120" applyNumberFormat="1" applyFont="1" applyFill="1" applyBorder="1" applyAlignment="1" applyProtection="1">
      <alignment horizontal="center" vertical="center"/>
      <protection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0" fontId="60" fillId="0" borderId="24" xfId="0" applyFont="1" applyBorder="1" applyAlignment="1">
      <alignment horizontal="right" vertical="center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5" xfId="120"/>
    <cellStyle name="Обычный 7 2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Фінансовий [0] 2" xfId="131"/>
    <cellStyle name="Хороший" xfId="1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4">
      <selection activeCell="I16" sqref="I16:J16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104841</v>
      </c>
      <c r="H1" s="33">
        <v>104841</v>
      </c>
      <c r="I1" s="33">
        <v>3029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5.75">
      <c r="A3" s="5"/>
      <c r="B3" s="6"/>
      <c r="C3" s="58" t="s">
        <v>55</v>
      </c>
      <c r="D3" s="58"/>
      <c r="E3" s="58"/>
      <c r="F3" s="58"/>
      <c r="G3" s="58"/>
      <c r="H3" s="58"/>
      <c r="I3" s="29"/>
      <c r="J3" s="7"/>
    </row>
    <row r="4" spans="1:10" ht="15.75">
      <c r="A4" s="8"/>
      <c r="B4" s="9"/>
      <c r="C4" s="59" t="s">
        <v>0</v>
      </c>
      <c r="D4" s="59"/>
      <c r="E4" s="59"/>
      <c r="F4" s="59"/>
      <c r="G4" s="59"/>
      <c r="H4" s="59"/>
      <c r="I4" s="10"/>
      <c r="J4" s="7"/>
    </row>
    <row r="5" spans="1:10" ht="15.75">
      <c r="A5" s="55" t="s">
        <v>56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5.75">
      <c r="A6" s="28"/>
      <c r="B6" s="29"/>
      <c r="C6" s="6"/>
      <c r="D6" s="59" t="s">
        <v>34</v>
      </c>
      <c r="E6" s="59"/>
      <c r="F6" s="59"/>
      <c r="G6" s="59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7" t="s">
        <v>36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3">
        <v>502</v>
      </c>
      <c r="J13" s="54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5">
        <v>5112</v>
      </c>
      <c r="J14" s="45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5">
        <v>4726</v>
      </c>
      <c r="J15" s="45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5">
        <v>888</v>
      </c>
      <c r="J16" s="45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4">
        <v>3</v>
      </c>
      <c r="J17" s="45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5">
        <v>19</v>
      </c>
      <c r="J18" s="45"/>
    </row>
    <row r="19" spans="1:10" ht="30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3</v>
      </c>
      <c r="J20" s="37">
        <f>IF(I16&lt;&gt;0,(I20/I16),0)</f>
        <v>0.0033783783783783786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6">
        <f>IF(I14&lt;&gt;0,(I15/I14),0)</f>
        <v>0.9244913928012519</v>
      </c>
      <c r="J21" s="46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3">
        <f>IF(I18&lt;&gt;0,I15/I18,0)</f>
        <v>248.73684210526315</v>
      </c>
      <c r="J22" s="43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3">
        <f>IF(I18&lt;&gt;0,SUM(I13:J14)/I18,0)</f>
        <v>295.4736842105263</v>
      </c>
      <c r="J23" s="43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3">
        <f>IF(I1&lt;&gt;0,H1/I1,0)</f>
        <v>34.61241333773523</v>
      </c>
      <c r="J24" s="43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2" t="s">
        <v>58</v>
      </c>
      <c r="J25" s="42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42552</v>
      </c>
      <c r="J26" s="42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2">
        <v>4.7</v>
      </c>
      <c r="J27" s="42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2" t="s">
        <v>57</v>
      </c>
      <c r="J28" s="42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B27:H27"/>
    <mergeCell ref="B28:H28"/>
    <mergeCell ref="I26:J26"/>
    <mergeCell ref="I27:J27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&amp;L861F2141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6" t="s">
        <v>40</v>
      </c>
      <c r="B2" s="66"/>
      <c r="C2" s="66"/>
    </row>
    <row r="4" spans="1:4" ht="15">
      <c r="A4" s="17" t="s">
        <v>35</v>
      </c>
      <c r="B4" s="17" t="s">
        <v>4</v>
      </c>
      <c r="C4" s="67" t="s">
        <v>44</v>
      </c>
      <c r="D4" s="67"/>
    </row>
    <row r="5" spans="1:4" ht="17.25" customHeight="1">
      <c r="A5" s="68" t="s">
        <v>36</v>
      </c>
      <c r="B5" s="69"/>
      <c r="C5" s="69"/>
      <c r="D5" s="69"/>
    </row>
    <row r="6" spans="1:4" ht="33.75" customHeight="1">
      <c r="A6" s="17" t="s">
        <v>5</v>
      </c>
      <c r="B6" s="18" t="s">
        <v>6</v>
      </c>
      <c r="C6" s="63" t="s">
        <v>48</v>
      </c>
      <c r="D6" s="63"/>
    </row>
    <row r="7" spans="1:4" ht="38.25" customHeight="1">
      <c r="A7" s="17" t="s">
        <v>7</v>
      </c>
      <c r="B7" s="18" t="s">
        <v>8</v>
      </c>
      <c r="C7" s="67" t="s">
        <v>42</v>
      </c>
      <c r="D7" s="67"/>
    </row>
    <row r="8" spans="1:4" ht="38.25" customHeight="1">
      <c r="A8" s="17" t="s">
        <v>9</v>
      </c>
      <c r="B8" s="18" t="s">
        <v>10</v>
      </c>
      <c r="C8" s="67" t="s">
        <v>43</v>
      </c>
      <c r="D8" s="67"/>
    </row>
    <row r="9" spans="1:4" ht="40.5" customHeight="1">
      <c r="A9" s="17" t="s">
        <v>11</v>
      </c>
      <c r="B9" s="18" t="s">
        <v>12</v>
      </c>
      <c r="C9" s="67" t="s">
        <v>45</v>
      </c>
      <c r="D9" s="67"/>
    </row>
    <row r="10" spans="1:4" ht="45" customHeight="1">
      <c r="A10" s="17" t="s">
        <v>13</v>
      </c>
      <c r="B10" s="18" t="s">
        <v>14</v>
      </c>
      <c r="C10" s="63" t="s">
        <v>52</v>
      </c>
      <c r="D10" s="63"/>
    </row>
    <row r="11" spans="1:4" ht="33.75" customHeight="1">
      <c r="A11" s="17" t="s">
        <v>15</v>
      </c>
      <c r="B11" s="18" t="s">
        <v>16</v>
      </c>
      <c r="C11" s="63" t="s">
        <v>41</v>
      </c>
      <c r="D11" s="63"/>
    </row>
    <row r="12" spans="1:4" ht="20.25" customHeight="1">
      <c r="A12" s="68" t="s">
        <v>37</v>
      </c>
      <c r="B12" s="69"/>
      <c r="C12" s="69"/>
      <c r="D12" s="69"/>
    </row>
    <row r="13" spans="1:4" ht="48" customHeight="1">
      <c r="A13" s="71" t="s">
        <v>17</v>
      </c>
      <c r="B13" s="73" t="s">
        <v>18</v>
      </c>
      <c r="C13" s="63" t="s">
        <v>52</v>
      </c>
      <c r="D13" s="64" t="s">
        <v>50</v>
      </c>
    </row>
    <row r="14" spans="1:4" ht="24.75" customHeight="1">
      <c r="A14" s="72"/>
      <c r="B14" s="74"/>
      <c r="C14" s="63"/>
      <c r="D14" s="65"/>
    </row>
    <row r="15" spans="1:4" ht="30.75" customHeight="1">
      <c r="A15" s="17" t="s">
        <v>19</v>
      </c>
      <c r="B15" s="18" t="s">
        <v>1</v>
      </c>
      <c r="C15" s="70" t="s">
        <v>46</v>
      </c>
      <c r="D15" s="70"/>
    </row>
    <row r="16" spans="1:4" ht="36" customHeight="1">
      <c r="A16" s="17" t="s">
        <v>20</v>
      </c>
      <c r="B16" s="18" t="s">
        <v>21</v>
      </c>
      <c r="C16" s="62" t="s">
        <v>47</v>
      </c>
      <c r="D16" s="62"/>
    </row>
    <row r="17" spans="1:4" ht="46.5" customHeight="1">
      <c r="A17" s="17" t="s">
        <v>22</v>
      </c>
      <c r="B17" s="18" t="s">
        <v>23</v>
      </c>
      <c r="C17" s="61" t="s">
        <v>49</v>
      </c>
      <c r="D17" s="61"/>
    </row>
    <row r="18" spans="1:4" ht="93" customHeight="1">
      <c r="A18" s="17" t="s">
        <v>24</v>
      </c>
      <c r="B18" s="18" t="s">
        <v>2</v>
      </c>
      <c r="C18" s="61" t="s">
        <v>53</v>
      </c>
      <c r="D18" s="62"/>
    </row>
    <row r="19" spans="1:3" ht="15">
      <c r="A19" s="19"/>
      <c r="B19" s="20"/>
      <c r="C19" s="20"/>
    </row>
    <row r="20" spans="1:4" ht="15">
      <c r="A20" s="60" t="s">
        <v>51</v>
      </c>
      <c r="B20" s="60"/>
      <c r="C20" s="60"/>
      <c r="D20" s="60"/>
    </row>
    <row r="21" spans="1:4" ht="15">
      <c r="A21" s="60"/>
      <c r="B21" s="60"/>
      <c r="C21" s="60"/>
      <c r="D21" s="60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&amp;L861F2141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2017-01-26T13:11:47Z</dcterms:modified>
  <cp:category/>
  <cp:version/>
  <cp:contentType/>
  <cp:contentStatus/>
</cp:coreProperties>
</file>